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5076" activeTab="0"/>
  </bookViews>
  <sheets>
    <sheet name="Sizing software3" sheetId="1" r:id="rId1"/>
  </sheets>
  <definedNames>
    <definedName name="_xlnm.Print_Area" localSheetId="0">'Sizing software3'!$A$1:$E$46</definedName>
    <definedName name="Print_Area_MI">'Sizing software3'!$A$1:$E$35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<sst xmlns="http://schemas.openxmlformats.org/spreadsheetml/2006/main" count="62" uniqueCount="31">
  <si>
    <t>DATE:</t>
  </si>
  <si>
    <t>CUSTOMER:</t>
  </si>
  <si>
    <t>MINE/PROJECT:</t>
  </si>
  <si>
    <t>CUSTOMER REQUIREMENTS:</t>
  </si>
  <si>
    <t>CUBIC FEET/MIN (CFM)</t>
  </si>
  <si>
    <t>CFM</t>
  </si>
  <si>
    <t>INPUT  FIELD</t>
  </si>
  <si>
    <t>LENGTH OF DUCT (FEET)</t>
  </si>
  <si>
    <t>FT</t>
  </si>
  <si>
    <t>DIAMETER OF DUCT (INCHES)</t>
  </si>
  <si>
    <t>IN DIA</t>
  </si>
  <si>
    <t># OF 90 DEG ELBOWS</t>
  </si>
  <si>
    <t># OF 45 DEG ELBOWS</t>
  </si>
  <si>
    <t>FRICTION FACTOR</t>
  </si>
  <si>
    <t xml:space="preserve"> </t>
  </si>
  <si>
    <t>ENTRANCE LOSS</t>
  </si>
  <si>
    <t>EXIT LOSS</t>
  </si>
  <si>
    <t>RESISTANCE CALCULATIONS:</t>
  </si>
  <si>
    <t>STATIC RESISTANCE</t>
  </si>
  <si>
    <t>" WG</t>
  </si>
  <si>
    <t>CALC  FIELD</t>
  </si>
  <si>
    <t xml:space="preserve">ELBOW  RESISTANCE </t>
  </si>
  <si>
    <t>TOTAL STATIC RESISTANCE</t>
  </si>
  <si>
    <t>CALCULATED PARAMETERS:</t>
  </si>
  <si>
    <t>DIAMETER OF DUCT (FEET)</t>
  </si>
  <si>
    <t>VELOCITY PRESSURE LOSS</t>
  </si>
  <si>
    <t>PERIMETER (FEET)</t>
  </si>
  <si>
    <t>AREA OF DUCT (SQUARED FEET)</t>
  </si>
  <si>
    <t>FT2</t>
  </si>
  <si>
    <t>FEET PER MINUTE</t>
  </si>
  <si>
    <t>FPM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</si>
</sst>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00_)"/>
    <numFmt numFmtId="166" formatCode="0.00_)"/>
    <numFmt numFmtId="167" formatCode="0.000_)"/>
  </numFmts>
  <fonts count="45">
    <font>
      <sz val="12"/>
      <name val="Helv"/>
      <family val="0"/>
    </font>
    <font>
      <sz val="10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sz val="9"/>
      <color indexed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Helv"/>
      <family val="0"/>
    </font>
    <font>
      <sz val="12"/>
      <color indexed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66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0</xdr:row>
      <xdr:rowOff>66675</xdr:rowOff>
    </xdr:from>
    <xdr:to>
      <xdr:col>2</xdr:col>
      <xdr:colOff>962025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23925" y="66675"/>
          <a:ext cx="18764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AB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INDUSTRIES, INC.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P.O. BOX 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WARSAW, IN 46581-0077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574-267-5166 ph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800-426-0921 toll free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574-267-2045 fax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5"/>
  <sheetViews>
    <sheetView showGridLines="0" tabSelected="1" workbookViewId="0" topLeftCell="A1">
      <selection activeCell="H8" sqref="H8"/>
    </sheetView>
  </sheetViews>
  <sheetFormatPr defaultColWidth="9.77734375" defaultRowHeight="15.75"/>
  <cols>
    <col min="1" max="1" width="11.6640625" style="2" customWidth="1"/>
    <col min="2" max="2" width="9.77734375" style="2" customWidth="1"/>
    <col min="3" max="3" width="13.77734375" style="2" customWidth="1"/>
    <col min="4" max="4" width="5.5546875" style="2" customWidth="1"/>
    <col min="5" max="16384" width="9.77734375" style="2" customWidth="1"/>
  </cols>
  <sheetData>
    <row r="1" spans="1:2" ht="16.5" customHeight="1">
      <c r="A1" s="11"/>
      <c r="B1" s="10"/>
    </row>
    <row r="2" spans="1:15" ht="11.25">
      <c r="A2" s="1"/>
      <c r="O2" s="1" t="s">
        <v>14</v>
      </c>
    </row>
    <row r="3" ht="11.25">
      <c r="A3" s="1"/>
    </row>
    <row r="4" spans="1:4" ht="11.25">
      <c r="A4" s="1"/>
      <c r="D4" s="1"/>
    </row>
    <row r="5" spans="1:4" ht="11.25">
      <c r="A5" s="1"/>
      <c r="D5" s="1"/>
    </row>
    <row r="6" ht="11.25">
      <c r="A6" s="1"/>
    </row>
    <row r="9" spans="1:2" ht="11.25">
      <c r="A9" s="1" t="s">
        <v>0</v>
      </c>
      <c r="B9" s="1" t="s">
        <v>14</v>
      </c>
    </row>
    <row r="10" spans="1:2" ht="11.25">
      <c r="A10" s="1" t="s">
        <v>1</v>
      </c>
      <c r="B10" s="1" t="s">
        <v>14</v>
      </c>
    </row>
    <row r="11" spans="1:2" ht="11.25">
      <c r="A11" s="1" t="s">
        <v>2</v>
      </c>
      <c r="B11" s="1" t="s">
        <v>14</v>
      </c>
    </row>
    <row r="14" ht="11.25">
      <c r="A14" s="1" t="s">
        <v>3</v>
      </c>
    </row>
    <row r="16" spans="1:5" ht="11.25">
      <c r="A16" s="1" t="s">
        <v>4</v>
      </c>
      <c r="C16" s="9">
        <v>0</v>
      </c>
      <c r="D16" s="1" t="s">
        <v>5</v>
      </c>
      <c r="E16" s="1" t="s">
        <v>6</v>
      </c>
    </row>
    <row r="17" spans="1:5" ht="11.25">
      <c r="A17" s="1" t="s">
        <v>7</v>
      </c>
      <c r="C17" s="9">
        <v>0</v>
      </c>
      <c r="D17" s="1" t="s">
        <v>8</v>
      </c>
      <c r="E17" s="1" t="s">
        <v>6</v>
      </c>
    </row>
    <row r="18" spans="1:5" ht="11.25">
      <c r="A18" s="1" t="s">
        <v>9</v>
      </c>
      <c r="C18" s="9">
        <v>0</v>
      </c>
      <c r="D18" s="1" t="s">
        <v>10</v>
      </c>
      <c r="E18" s="1" t="s">
        <v>6</v>
      </c>
    </row>
    <row r="19" spans="1:5" ht="11.25">
      <c r="A19" s="1" t="s">
        <v>11</v>
      </c>
      <c r="C19" s="9">
        <v>0</v>
      </c>
      <c r="E19" s="1" t="s">
        <v>6</v>
      </c>
    </row>
    <row r="20" spans="1:5" ht="11.25">
      <c r="A20" s="1" t="s">
        <v>12</v>
      </c>
      <c r="C20" s="9">
        <v>0</v>
      </c>
      <c r="E20" s="1" t="s">
        <v>6</v>
      </c>
    </row>
    <row r="21" spans="1:5" ht="11.25">
      <c r="A21" s="1" t="s">
        <v>13</v>
      </c>
      <c r="C21" s="9">
        <v>0</v>
      </c>
      <c r="D21" s="1" t="s">
        <v>14</v>
      </c>
      <c r="E21" s="1" t="s">
        <v>6</v>
      </c>
    </row>
    <row r="22" spans="1:5" ht="11.25">
      <c r="A22" s="1" t="s">
        <v>15</v>
      </c>
      <c r="C22" s="9">
        <v>0</v>
      </c>
      <c r="E22" s="1" t="s">
        <v>6</v>
      </c>
    </row>
    <row r="23" spans="1:5" ht="11.25">
      <c r="A23" s="1" t="s">
        <v>16</v>
      </c>
      <c r="C23" s="9">
        <v>0</v>
      </c>
      <c r="E23" s="1" t="s">
        <v>6</v>
      </c>
    </row>
    <row r="25" ht="11.25">
      <c r="A25" s="1" t="s">
        <v>17</v>
      </c>
    </row>
    <row r="26" ht="11.25">
      <c r="A26" s="1" t="s">
        <v>14</v>
      </c>
    </row>
    <row r="27" spans="1:5" ht="11.25">
      <c r="A27" s="1" t="s">
        <v>18</v>
      </c>
      <c r="C27" s="3" t="e">
        <f>((C21*0.0000000001)*C17*C42*C16*C16)/((5.2*C43*C43*C43))</f>
        <v>#DIV/0!</v>
      </c>
      <c r="D27" s="1" t="s">
        <v>19</v>
      </c>
      <c r="E27" s="1" t="s">
        <v>20</v>
      </c>
    </row>
    <row r="28" ht="11.25">
      <c r="C28" s="4"/>
    </row>
    <row r="29" spans="1:5" ht="11.25">
      <c r="A29" s="1" t="s">
        <v>21</v>
      </c>
      <c r="C29" s="3" t="e">
        <f>(C19*0.26*C41)+(C20*0.18*C41)</f>
        <v>#DIV/0!</v>
      </c>
      <c r="D29" s="1" t="s">
        <v>19</v>
      </c>
      <c r="E29" s="1" t="s">
        <v>20</v>
      </c>
    </row>
    <row r="30" ht="11.25">
      <c r="C30" s="3"/>
    </row>
    <row r="31" spans="1:5" ht="11.25">
      <c r="A31" s="1" t="s">
        <v>15</v>
      </c>
      <c r="C31" s="3" t="e">
        <f>(C41*C22)</f>
        <v>#DIV/0!</v>
      </c>
      <c r="D31" s="1" t="s">
        <v>19</v>
      </c>
      <c r="E31" s="1" t="s">
        <v>20</v>
      </c>
    </row>
    <row r="32" spans="1:5" ht="11.25">
      <c r="A32" s="1" t="s">
        <v>16</v>
      </c>
      <c r="C32" s="3">
        <v>0</v>
      </c>
      <c r="D32" s="1" t="s">
        <v>19</v>
      </c>
      <c r="E32" s="1" t="s">
        <v>20</v>
      </c>
    </row>
    <row r="33" spans="3:4" ht="11.25">
      <c r="C33" s="4"/>
      <c r="D33" s="1" t="s">
        <v>14</v>
      </c>
    </row>
    <row r="34" spans="1:5" ht="11.25">
      <c r="A34" s="1" t="s">
        <v>22</v>
      </c>
      <c r="C34" s="3" t="e">
        <f>SUM(C27:C32)</f>
        <v>#DIV/0!</v>
      </c>
      <c r="D34" s="1" t="s">
        <v>19</v>
      </c>
      <c r="E34" s="1" t="s">
        <v>20</v>
      </c>
    </row>
    <row r="35" ht="11.25">
      <c r="C35" s="4"/>
    </row>
    <row r="36" ht="11.25">
      <c r="C36" s="4"/>
    </row>
    <row r="37" ht="11.25">
      <c r="C37" s="4"/>
    </row>
    <row r="38" spans="1:3" ht="11.25">
      <c r="A38" s="1" t="s">
        <v>23</v>
      </c>
      <c r="C38" s="4"/>
    </row>
    <row r="39" ht="11.25">
      <c r="C39" s="3"/>
    </row>
    <row r="40" spans="1:5" ht="11.25">
      <c r="A40" s="1" t="s">
        <v>24</v>
      </c>
      <c r="C40" s="5">
        <f>(C18/12)</f>
        <v>0</v>
      </c>
      <c r="D40" s="1" t="s">
        <v>8</v>
      </c>
      <c r="E40" s="1" t="s">
        <v>20</v>
      </c>
    </row>
    <row r="41" spans="1:5" ht="11.25">
      <c r="A41" s="1" t="s">
        <v>25</v>
      </c>
      <c r="C41" s="3" t="e">
        <f>(C44/4005)*(C44/4005)</f>
        <v>#DIV/0!</v>
      </c>
      <c r="D41" s="1" t="s">
        <v>19</v>
      </c>
      <c r="E41" s="1" t="s">
        <v>20</v>
      </c>
    </row>
    <row r="42" spans="1:5" ht="11.25">
      <c r="A42" s="1" t="s">
        <v>26</v>
      </c>
      <c r="C42" s="3">
        <f>(3.14159*C40)</f>
        <v>0</v>
      </c>
      <c r="D42" s="1" t="s">
        <v>8</v>
      </c>
      <c r="E42" s="1" t="s">
        <v>20</v>
      </c>
    </row>
    <row r="43" spans="1:5" ht="11.25">
      <c r="A43" s="1" t="s">
        <v>27</v>
      </c>
      <c r="C43" s="6">
        <f>(3.14159*(C40/2)*(C40/2))</f>
        <v>0</v>
      </c>
      <c r="D43" s="1" t="s">
        <v>28</v>
      </c>
      <c r="E43" s="1" t="s">
        <v>20</v>
      </c>
    </row>
    <row r="44" spans="1:5" ht="11.25">
      <c r="A44" s="1" t="s">
        <v>29</v>
      </c>
      <c r="C44" s="7" t="e">
        <f>(C16/C43)</f>
        <v>#DIV/0!</v>
      </c>
      <c r="D44" s="1" t="s">
        <v>30</v>
      </c>
      <c r="E44" s="1" t="s">
        <v>20</v>
      </c>
    </row>
    <row r="45" ht="11.25">
      <c r="C45" s="8"/>
    </row>
  </sheetData>
  <sheetProtection/>
  <printOptions/>
  <pageMargins left="0.5" right="0.5" top="0.5" bottom="0.667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 Abby</dc:creator>
  <cp:keywords/>
  <dc:description/>
  <cp:lastModifiedBy>Weiss Abby</cp:lastModifiedBy>
  <dcterms:created xsi:type="dcterms:W3CDTF">2012-03-16T17:36:07Z</dcterms:created>
  <dcterms:modified xsi:type="dcterms:W3CDTF">2012-03-16T17:49:20Z</dcterms:modified>
  <cp:category/>
  <cp:version/>
  <cp:contentType/>
  <cp:contentStatus/>
</cp:coreProperties>
</file>